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rchardparkcc-my.sharepoint.com/personal/clerk_orchardpark_gov_uk/Documents/"/>
    </mc:Choice>
  </mc:AlternateContent>
  <xr:revisionPtr revIDLastSave="105" documentId="8_{FB320192-AF4C-4608-B109-7CF602C61321}" xr6:coauthVersionLast="47" xr6:coauthVersionMax="47" xr10:uidLastSave="{58872452-DC7E-4AD4-97F3-BE3E8B05768B}"/>
  <bookViews>
    <workbookView xWindow="-110" yWindow="-110" windowWidth="19420" windowHeight="10300" xr2:uid="{00000000-000D-0000-FFFF-FFFF00000000}"/>
  </bookViews>
  <sheets>
    <sheet name="Budget 26-27" sheetId="12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2" l="1"/>
  <c r="E47" i="12"/>
  <c r="E56" i="12"/>
  <c r="E66" i="12"/>
  <c r="E72" i="12"/>
  <c r="E80" i="12"/>
  <c r="D78" i="12" l="1"/>
  <c r="D77" i="12"/>
  <c r="D76" i="12"/>
  <c r="D73" i="12"/>
  <c r="D68" i="12"/>
  <c r="D67" i="12"/>
  <c r="D64" i="12"/>
  <c r="D62" i="12"/>
  <c r="D61" i="12"/>
  <c r="D60" i="12"/>
  <c r="D57" i="12"/>
  <c r="D54" i="12"/>
  <c r="D52" i="12"/>
  <c r="D51" i="12"/>
  <c r="D38" i="12"/>
  <c r="D34" i="12"/>
  <c r="D32" i="12"/>
  <c r="D31" i="12"/>
  <c r="D29" i="12"/>
  <c r="D27" i="12"/>
  <c r="D26" i="12"/>
  <c r="D23" i="12"/>
  <c r="D79" i="12" l="1"/>
  <c r="D75" i="12"/>
  <c r="D74" i="12"/>
  <c r="D63" i="12"/>
  <c r="D59" i="12"/>
  <c r="D55" i="12"/>
  <c r="D53" i="12"/>
  <c r="D50" i="12"/>
  <c r="D42" i="12"/>
  <c r="D41" i="12"/>
  <c r="D40" i="12"/>
  <c r="D39" i="12"/>
  <c r="D37" i="12"/>
  <c r="D36" i="12"/>
  <c r="D35" i="12"/>
  <c r="D33" i="12"/>
  <c r="D30" i="12"/>
  <c r="D24" i="12"/>
  <c r="D47" i="12" l="1"/>
  <c r="D58" i="12"/>
  <c r="D81" i="12" s="1"/>
  <c r="D83" i="12" l="1"/>
</calcChain>
</file>

<file path=xl/sharedStrings.xml><?xml version="1.0" encoding="utf-8"?>
<sst xmlns="http://schemas.openxmlformats.org/spreadsheetml/2006/main" count="178" uniqueCount="164">
  <si>
    <t>REVENUE INCOME</t>
  </si>
  <si>
    <t>Precept</t>
  </si>
  <si>
    <t>Bank Interest</t>
  </si>
  <si>
    <t>Developer Contributions (additional)</t>
  </si>
  <si>
    <t>Hire Charges (Community Centre)</t>
  </si>
  <si>
    <t>Hire Charges (Sports Facilities)</t>
  </si>
  <si>
    <t>Miscellaneous Income</t>
  </si>
  <si>
    <t>Virement from Reserved Funds</t>
  </si>
  <si>
    <t>TOTAL REVENUE</t>
  </si>
  <si>
    <t>TOTAL INCOME</t>
  </si>
  <si>
    <t>REVENUE EXPENDITURE</t>
  </si>
  <si>
    <t>COUNCIL OPERATIONS</t>
  </si>
  <si>
    <t>02</t>
  </si>
  <si>
    <t>Salaries and Employers NI</t>
  </si>
  <si>
    <t>03</t>
  </si>
  <si>
    <t>Staff Travel and Subsistence</t>
  </si>
  <si>
    <t>Pension Contributions</t>
  </si>
  <si>
    <t>48</t>
  </si>
  <si>
    <t>IT equipment &amp; upgrades</t>
  </si>
  <si>
    <t>04</t>
  </si>
  <si>
    <t>Telephone/Internet/Website</t>
  </si>
  <si>
    <t>27</t>
  </si>
  <si>
    <t>Insurance - Council general</t>
  </si>
  <si>
    <t>06</t>
  </si>
  <si>
    <t>Legal, Audit and Professional Fees</t>
  </si>
  <si>
    <t>07</t>
  </si>
  <si>
    <t>Copier/Printer Rental</t>
  </si>
  <si>
    <t>08</t>
  </si>
  <si>
    <t>Stationery, Postage, Printing &amp; Publications</t>
  </si>
  <si>
    <t>09</t>
  </si>
  <si>
    <t>Publicity and Advertising</t>
  </si>
  <si>
    <t>10</t>
  </si>
  <si>
    <t>Bank Charges</t>
  </si>
  <si>
    <t>11</t>
  </si>
  <si>
    <t>Staff and Member Training</t>
  </si>
  <si>
    <t>12</t>
  </si>
  <si>
    <t>Subscriptions/CRB/Data Protection etc</t>
  </si>
  <si>
    <t>13</t>
  </si>
  <si>
    <t>34</t>
  </si>
  <si>
    <t>14</t>
  </si>
  <si>
    <t>Summer Fiesta</t>
  </si>
  <si>
    <t>Community Projects and Events</t>
  </si>
  <si>
    <t>50</t>
  </si>
  <si>
    <t>35</t>
  </si>
  <si>
    <t xml:space="preserve">Licences </t>
  </si>
  <si>
    <t>Cleaning supplies, etc.</t>
  </si>
  <si>
    <t>Traffic management &amp; safety measures</t>
  </si>
  <si>
    <t>S137 Payments</t>
  </si>
  <si>
    <t>Elections Costs</t>
  </si>
  <si>
    <t>Total Central Costs</t>
  </si>
  <si>
    <t>COMMUNITY FACILITIES</t>
  </si>
  <si>
    <t>Community Centre and Offices</t>
  </si>
  <si>
    <t>16</t>
  </si>
  <si>
    <t>Electricity</t>
  </si>
  <si>
    <t>17</t>
  </si>
  <si>
    <t>Gas</t>
  </si>
  <si>
    <t>Water Charges</t>
  </si>
  <si>
    <t>20</t>
  </si>
  <si>
    <t>NNDR (Business Rates)</t>
  </si>
  <si>
    <t>19</t>
  </si>
  <si>
    <t>Cleaning</t>
  </si>
  <si>
    <t>21</t>
  </si>
  <si>
    <t>Waste Collection/Disposal</t>
  </si>
  <si>
    <t>36</t>
  </si>
  <si>
    <t>Maintenance Contracts</t>
  </si>
  <si>
    <t>22</t>
  </si>
  <si>
    <t>Intruder alarm Maintenance &amp; Monitoring</t>
  </si>
  <si>
    <t>47</t>
  </si>
  <si>
    <t>Door maintenance &amp; monitoring</t>
  </si>
  <si>
    <t>23</t>
  </si>
  <si>
    <t>Fire Safety Inspection/Rental</t>
  </si>
  <si>
    <t>24</t>
  </si>
  <si>
    <t>Heating &amp; Ventilation Service/Maintenance</t>
  </si>
  <si>
    <t>25</t>
  </si>
  <si>
    <t>Repairs/Maintenance routine &amp; General</t>
  </si>
  <si>
    <t>Structural repairs and decorating</t>
  </si>
  <si>
    <t>29</t>
  </si>
  <si>
    <t>Equipment etc (including replacement &amp; repair)</t>
  </si>
  <si>
    <t>Play Areas, Sports Facilities, Open Spaces etc</t>
  </si>
  <si>
    <t>33</t>
  </si>
  <si>
    <t>Landscape Maintenance</t>
  </si>
  <si>
    <t>Annual Inspection, maintenance and repairs</t>
  </si>
  <si>
    <t>Streetlights/maintenance</t>
  </si>
  <si>
    <t>Electricity - streetlights (POS2/4/5/6/7)</t>
  </si>
  <si>
    <t>Sports Ground Maintenance Contracts</t>
  </si>
  <si>
    <t>40</t>
  </si>
  <si>
    <t>Tennis Courts</t>
  </si>
  <si>
    <t>41</t>
  </si>
  <si>
    <t>Astro-turf (maintenance contract)</t>
  </si>
  <si>
    <t>Astro-turf (adhoc maintenance repairs)</t>
  </si>
  <si>
    <t>Flood lights</t>
  </si>
  <si>
    <t>Maintenance/Repairs General</t>
  </si>
  <si>
    <t>38</t>
  </si>
  <si>
    <t>Total Facilities Costs</t>
  </si>
  <si>
    <t>TOTAL COSTS</t>
  </si>
  <si>
    <t>Capital Items from Reserve funds - Sports Extension</t>
  </si>
  <si>
    <t>Capital Items from Reserve funds - Sports Extension Electric Cooker</t>
  </si>
  <si>
    <t>Capital Items from Reserve funds -Ring Fort Playground</t>
  </si>
  <si>
    <t>Capital Items from Reserve funds -Defibrillator &amp; Training</t>
  </si>
  <si>
    <t>Capital Items from Reserve funds -Iceni POS</t>
  </si>
  <si>
    <t>Capital Items from Reserve funds -Village Sign</t>
  </si>
  <si>
    <t>2018/2019 EARMARKED RESERVES:</t>
  </si>
  <si>
    <t>Capital Items from Reserve funds -Bin Replacement Scheme</t>
  </si>
  <si>
    <t>Capital Items from Reserve funds -Topper Street Playground</t>
  </si>
  <si>
    <t>Capital Items from Reserved funds - Replacement chairs for Community Centre</t>
  </si>
  <si>
    <t>Capital Items from Reserved Funds - Replacement Vehicle for caretaker</t>
  </si>
  <si>
    <t>Capital Items from Reserved funds - Tables &amp; chairs for Sports Centre Hall</t>
  </si>
  <si>
    <t>VAT refund</t>
  </si>
  <si>
    <t>57</t>
  </si>
  <si>
    <t>58</t>
  </si>
  <si>
    <t>59</t>
  </si>
  <si>
    <t>60</t>
  </si>
  <si>
    <t>61</t>
  </si>
  <si>
    <t>62</t>
  </si>
  <si>
    <t>63</t>
  </si>
  <si>
    <t>82</t>
  </si>
  <si>
    <t>83</t>
  </si>
  <si>
    <t>01</t>
  </si>
  <si>
    <t>05</t>
  </si>
  <si>
    <t>26</t>
  </si>
  <si>
    <t>28</t>
  </si>
  <si>
    <t>Scribe Accounting and booking system</t>
  </si>
  <si>
    <t>31</t>
  </si>
  <si>
    <t>32</t>
  </si>
  <si>
    <t>39</t>
  </si>
  <si>
    <t>45</t>
  </si>
  <si>
    <t>46</t>
  </si>
  <si>
    <t>64</t>
  </si>
  <si>
    <t>66</t>
  </si>
  <si>
    <t>Licence Fees</t>
  </si>
  <si>
    <t>Grants</t>
  </si>
  <si>
    <t>Children and Young People</t>
  </si>
  <si>
    <t>Payroll Admin</t>
  </si>
  <si>
    <t>86</t>
  </si>
  <si>
    <t>68</t>
  </si>
  <si>
    <t>91</t>
  </si>
  <si>
    <t>Customer refunds</t>
  </si>
  <si>
    <t>67</t>
  </si>
  <si>
    <t>Staff maintenance Expenses</t>
  </si>
  <si>
    <t>Sub-total</t>
  </si>
  <si>
    <t>Signage</t>
  </si>
  <si>
    <t>Grit bins</t>
  </si>
  <si>
    <t>Replacing obsolete gritters</t>
  </si>
  <si>
    <t>GR</t>
  </si>
  <si>
    <t>Orig S106</t>
  </si>
  <si>
    <t>Biodiversity and Gardening Group funding, orchard, planting etc</t>
  </si>
  <si>
    <t xml:space="preserve"> </t>
  </si>
  <si>
    <t>National Lottery grant (match funding) £19000 over 2 years</t>
  </si>
  <si>
    <t>Refurb of Central Ave play park (£120k) Topper St surface reairs (£18k)</t>
  </si>
  <si>
    <t xml:space="preserve">Orig S106 </t>
  </si>
  <si>
    <t>Free-to-access activities for YP</t>
  </si>
  <si>
    <t>Possible replacement boiler Sports</t>
  </si>
  <si>
    <t>LHI grant up to £5k</t>
  </si>
  <si>
    <t>Only if grant funding obtained for play park refurb, otherwise £105,400</t>
  </si>
  <si>
    <t>Budget 2026/27</t>
  </si>
  <si>
    <t>Reserves 2026/27</t>
  </si>
  <si>
    <t>Youth work</t>
  </si>
  <si>
    <t>Youth provision</t>
  </si>
  <si>
    <t>Play Parks</t>
  </si>
  <si>
    <t>Boiler at Sports</t>
  </si>
  <si>
    <t>Decarb/energy efficiency plan</t>
  </si>
  <si>
    <t>Green spaces/biodiversity</t>
  </si>
  <si>
    <t>Pavement planters/parking deterrents</t>
  </si>
  <si>
    <t>Dble Yellows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</si>
</sst>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\ @"/>
    <numFmt numFmtId="165" formatCode="_-[$£-809]* #,##0.00_-;\-[$£-809]* #,##0.00_-;_-[$£-809]* &quot;-&quot;??_-;_-@_-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73">
    <xf numFmtId="0" fontId="0" fillId="0" borderId="0" xfId="0"/>
    <xf numFmtId="0" fontId="0" fillId="0" borderId="1" xfId="0" applyBorder="1"/>
    <xf numFmtId="164" fontId="2" fillId="0" borderId="1" xfId="0" applyNumberFormat="1" applyFont="1" applyBorder="1"/>
    <xf numFmtId="164" fontId="0" fillId="0" borderId="1" xfId="0" applyNumberFormat="1" applyBorder="1"/>
    <xf numFmtId="0" fontId="1" fillId="0" borderId="0" xfId="0" applyFont="1"/>
    <xf numFmtId="0" fontId="5" fillId="0" borderId="1" xfId="0" applyFont="1" applyBorder="1"/>
    <xf numFmtId="0" fontId="3" fillId="0" borderId="0" xfId="0" applyFont="1"/>
    <xf numFmtId="16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Font="1"/>
    <xf numFmtId="165" fontId="7" fillId="0" borderId="0" xfId="0" applyNumberFormat="1" applyFont="1" applyAlignment="1">
      <alignment vertical="center"/>
    </xf>
    <xf numFmtId="165" fontId="0" fillId="0" borderId="0" xfId="0" applyNumberFormat="1"/>
    <xf numFmtId="165" fontId="1" fillId="0" borderId="0" xfId="0" applyNumberFormat="1" applyFont="1"/>
    <xf numFmtId="16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65" fontId="5" fillId="0" borderId="0" xfId="0" applyNumberFormat="1" applyFont="1" applyAlignment="1">
      <alignment vertical="center"/>
    </xf>
    <xf numFmtId="0" fontId="5" fillId="0" borderId="0" xfId="0" applyFont="1"/>
    <xf numFmtId="164" fontId="8" fillId="0" borderId="1" xfId="0" applyNumberFormat="1" applyFont="1" applyBorder="1" applyAlignment="1">
      <alignment horizontal="left" vertical="center"/>
    </xf>
    <xf numFmtId="165" fontId="8" fillId="0" borderId="0" xfId="0" applyNumberFormat="1" applyFont="1" applyAlignment="1">
      <alignment vertical="center"/>
    </xf>
    <xf numFmtId="165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164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165" fontId="5" fillId="7" borderId="1" xfId="0" applyNumberFormat="1" applyFont="1" applyFill="1" applyBorder="1"/>
    <xf numFmtId="165" fontId="5" fillId="7" borderId="1" xfId="0" applyNumberFormat="1" applyFont="1" applyFill="1" applyBorder="1" applyAlignment="1">
      <alignment vertical="center"/>
    </xf>
    <xf numFmtId="165" fontId="5" fillId="0" borderId="0" xfId="0" applyNumberFormat="1" applyFont="1"/>
    <xf numFmtId="165" fontId="5" fillId="7" borderId="1" xfId="2" applyNumberFormat="1" applyFont="1" applyFill="1" applyBorder="1"/>
    <xf numFmtId="165" fontId="8" fillId="7" borderId="1" xfId="2" applyNumberFormat="1" applyFont="1" applyFill="1" applyBorder="1"/>
    <xf numFmtId="164" fontId="8" fillId="0" borderId="1" xfId="0" applyNumberFormat="1" applyFont="1" applyBorder="1" applyAlignment="1">
      <alignment horizontal="right" vertical="center"/>
    </xf>
    <xf numFmtId="165" fontId="8" fillId="0" borderId="1" xfId="0" applyNumberFormat="1" applyFont="1" applyBorder="1" applyAlignment="1">
      <alignment vertical="center"/>
    </xf>
    <xf numFmtId="165" fontId="5" fillId="7" borderId="0" xfId="0" applyNumberFormat="1" applyFont="1" applyFill="1"/>
    <xf numFmtId="165" fontId="8" fillId="7" borderId="1" xfId="1" applyNumberFormat="1" applyFont="1" applyFill="1" applyBorder="1" applyAlignment="1">
      <alignment horizontal="center" vertical="center" wrapText="1"/>
    </xf>
    <xf numFmtId="165" fontId="8" fillId="0" borderId="1" xfId="1" applyNumberFormat="1" applyFont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vertical="center"/>
    </xf>
    <xf numFmtId="164" fontId="5" fillId="4" borderId="1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165" fontId="5" fillId="4" borderId="1" xfId="0" applyNumberFormat="1" applyFont="1" applyFill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65" fontId="10" fillId="0" borderId="1" xfId="0" applyNumberFormat="1" applyFont="1" applyBorder="1" applyAlignment="1">
      <alignment vertical="center"/>
    </xf>
    <xf numFmtId="165" fontId="10" fillId="7" borderId="1" xfId="0" applyNumberFormat="1" applyFont="1" applyFill="1" applyBorder="1"/>
    <xf numFmtId="0" fontId="10" fillId="0" borderId="0" xfId="0" applyFont="1"/>
    <xf numFmtId="0" fontId="11" fillId="0" borderId="0" xfId="0" applyFont="1"/>
    <xf numFmtId="164" fontId="8" fillId="0" borderId="1" xfId="0" applyNumberFormat="1" applyFont="1" applyBorder="1"/>
    <xf numFmtId="164" fontId="5" fillId="0" borderId="1" xfId="0" applyNumberFormat="1" applyFont="1" applyBorder="1"/>
    <xf numFmtId="165" fontId="5" fillId="0" borderId="3" xfId="0" applyNumberFormat="1" applyFont="1" applyBorder="1" applyAlignment="1">
      <alignment vertical="center"/>
    </xf>
    <xf numFmtId="165" fontId="8" fillId="3" borderId="3" xfId="0" applyNumberFormat="1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164" fontId="5" fillId="5" borderId="1" xfId="0" applyNumberFormat="1" applyFont="1" applyFill="1" applyBorder="1" applyAlignment="1">
      <alignment vertical="center"/>
    </xf>
    <xf numFmtId="165" fontId="8" fillId="7" borderId="1" xfId="0" applyNumberFormat="1" applyFont="1" applyFill="1" applyBorder="1"/>
    <xf numFmtId="165" fontId="5" fillId="7" borderId="1" xfId="2" applyNumberFormat="1" applyFont="1" applyFill="1" applyBorder="1" applyAlignment="1">
      <alignment vertical="top"/>
    </xf>
    <xf numFmtId="165" fontId="8" fillId="7" borderId="1" xfId="2" applyNumberFormat="1" applyFont="1" applyFill="1" applyBorder="1" applyAlignment="1">
      <alignment vertical="top"/>
    </xf>
    <xf numFmtId="165" fontId="8" fillId="7" borderId="3" xfId="0" applyNumberFormat="1" applyFont="1" applyFill="1" applyBorder="1"/>
    <xf numFmtId="165" fontId="8" fillId="2" borderId="3" xfId="0" applyNumberFormat="1" applyFont="1" applyFill="1" applyBorder="1" applyAlignment="1">
      <alignment vertical="center"/>
    </xf>
    <xf numFmtId="165" fontId="8" fillId="7" borderId="3" xfId="0" applyNumberFormat="1" applyFont="1" applyFill="1" applyBorder="1" applyAlignment="1">
      <alignment vertical="center"/>
    </xf>
    <xf numFmtId="0" fontId="5" fillId="6" borderId="1" xfId="0" applyFont="1" applyFill="1" applyBorder="1" applyAlignment="1">
      <alignment vertical="center"/>
    </xf>
    <xf numFmtId="165" fontId="5" fillId="0" borderId="2" xfId="0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164" fontId="8" fillId="6" borderId="1" xfId="0" applyNumberFormat="1" applyFont="1" applyFill="1" applyBorder="1" applyAlignment="1">
      <alignment vertical="center"/>
    </xf>
    <xf numFmtId="165" fontId="8" fillId="0" borderId="2" xfId="0" applyNumberFormat="1" applyFont="1" applyBorder="1" applyAlignment="1">
      <alignment vertical="center"/>
    </xf>
    <xf numFmtId="165" fontId="8" fillId="0" borderId="0" xfId="0" applyNumberFormat="1" applyFont="1"/>
    <xf numFmtId="8" fontId="5" fillId="0" borderId="0" xfId="0" applyNumberFormat="1" applyFont="1"/>
    <xf numFmtId="4" fontId="5" fillId="0" borderId="0" xfId="0" applyNumberFormat="1" applyFont="1"/>
    <xf numFmtId="8" fontId="8" fillId="0" borderId="0" xfId="0" applyNumberFormat="1" applyFont="1"/>
    <xf numFmtId="0" fontId="5" fillId="8" borderId="1" xfId="0" applyFont="1" applyFill="1" applyBorder="1" applyAlignment="1">
      <alignment vertical="center"/>
    </xf>
    <xf numFmtId="164" fontId="5" fillId="8" borderId="1" xfId="0" applyNumberFormat="1" applyFont="1" applyFill="1" applyBorder="1" applyAlignment="1">
      <alignment vertical="center"/>
    </xf>
    <xf numFmtId="164" fontId="8" fillId="0" borderId="1" xfId="0" applyNumberFormat="1" applyFont="1" applyBorder="1" applyAlignment="1">
      <alignment horizontal="left" vertical="center"/>
    </xf>
    <xf numFmtId="164" fontId="8" fillId="0" borderId="4" xfId="0" applyNumberFormat="1" applyFont="1" applyBorder="1" applyAlignment="1">
      <alignment horizontal="left" vertical="center"/>
    </xf>
    <xf numFmtId="164" fontId="8" fillId="0" borderId="5" xfId="0" applyNumberFormat="1" applyFont="1" applyBorder="1" applyAlignment="1">
      <alignment horizontal="left" vertical="center"/>
    </xf>
    <xf numFmtId="164" fontId="8" fillId="0" borderId="6" xfId="0" applyNumberFormat="1" applyFont="1" applyBorder="1" applyAlignment="1">
      <alignment horizontal="left" vertic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99"/>
      <color rgb="FF9636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7"/>
  <sheetViews>
    <sheetView tabSelected="1" topLeftCell="A67" workbookViewId="0">
      <selection activeCell="F101" sqref="F101"/>
    </sheetView>
  </sheetViews>
  <sheetFormatPr defaultRowHeight="13" x14ac:dyDescent="0.3"/>
  <cols>
    <col min="1" max="1" width="3.7265625" style="2" customWidth="1"/>
    <col min="2" max="2" width="3.7265625" style="3" customWidth="1"/>
    <col min="3" max="3" width="40" style="1" customWidth="1"/>
    <col min="4" max="4" width="15" style="12" hidden="1" customWidth="1"/>
    <col min="5" max="5" width="24.54296875" style="11" customWidth="1"/>
    <col min="6" max="6" width="23.453125" customWidth="1"/>
    <col min="7" max="7" width="47.54296875" customWidth="1"/>
    <col min="8" max="8" width="13.26953125" customWidth="1"/>
    <col min="10" max="10" width="12.26953125" bestFit="1" customWidth="1"/>
  </cols>
  <sheetData>
    <row r="1" spans="1:6" s="9" customFormat="1" ht="15.5" x14ac:dyDescent="0.35">
      <c r="A1" s="7" t="s">
        <v>154</v>
      </c>
      <c r="B1" s="7"/>
      <c r="C1" s="8"/>
      <c r="D1" s="10"/>
      <c r="E1" s="16"/>
      <c r="F1" s="16"/>
    </row>
    <row r="2" spans="1:6" s="9" customFormat="1" ht="15.5" x14ac:dyDescent="0.35">
      <c r="A2" s="7"/>
      <c r="B2" s="7"/>
      <c r="C2" s="8"/>
      <c r="D2" s="10"/>
      <c r="E2" s="16"/>
      <c r="F2" s="16"/>
    </row>
    <row r="3" spans="1:6" ht="15.5" x14ac:dyDescent="0.25">
      <c r="A3" s="7" t="s">
        <v>0</v>
      </c>
      <c r="B3" s="17"/>
      <c r="C3" s="17"/>
      <c r="D3" s="18"/>
      <c r="E3" s="16"/>
      <c r="F3" s="16"/>
    </row>
    <row r="4" spans="1:6" ht="20.25" customHeight="1" x14ac:dyDescent="0.25">
      <c r="A4" s="69"/>
      <c r="B4" s="69"/>
      <c r="C4" s="69"/>
      <c r="D4" s="19"/>
      <c r="E4" s="20" t="s">
        <v>146</v>
      </c>
      <c r="F4" s="16"/>
    </row>
    <row r="5" spans="1:6" ht="12.5" x14ac:dyDescent="0.25">
      <c r="A5" s="13" t="s">
        <v>108</v>
      </c>
      <c r="B5" s="21" t="s">
        <v>1</v>
      </c>
      <c r="C5" s="22"/>
      <c r="D5" s="23">
        <v>76514</v>
      </c>
      <c r="E5" s="25">
        <v>100460</v>
      </c>
      <c r="F5" s="16"/>
    </row>
    <row r="6" spans="1:6" ht="12.5" x14ac:dyDescent="0.25">
      <c r="A6" s="13" t="s">
        <v>109</v>
      </c>
      <c r="B6" s="21" t="s">
        <v>2</v>
      </c>
      <c r="C6" s="22"/>
      <c r="D6" s="23"/>
      <c r="E6" s="27">
        <v>12000</v>
      </c>
      <c r="F6" s="16"/>
    </row>
    <row r="7" spans="1:6" ht="12.5" x14ac:dyDescent="0.25">
      <c r="A7" s="13" t="s">
        <v>110</v>
      </c>
      <c r="B7" s="21" t="s">
        <v>3</v>
      </c>
      <c r="C7" s="22"/>
      <c r="D7" s="23"/>
      <c r="E7" s="27"/>
      <c r="F7" s="16"/>
    </row>
    <row r="8" spans="1:6" ht="12.5" x14ac:dyDescent="0.25">
      <c r="A8" s="13" t="s">
        <v>111</v>
      </c>
      <c r="B8" s="21" t="s">
        <v>4</v>
      </c>
      <c r="C8" s="22"/>
      <c r="D8" s="23"/>
      <c r="E8" s="27">
        <v>77250</v>
      </c>
      <c r="F8" s="16"/>
    </row>
    <row r="9" spans="1:6" ht="12.5" x14ac:dyDescent="0.25">
      <c r="A9" s="13" t="s">
        <v>112</v>
      </c>
      <c r="B9" s="21" t="s">
        <v>5</v>
      </c>
      <c r="C9" s="22"/>
      <c r="D9" s="23"/>
      <c r="E9" s="27">
        <v>52000</v>
      </c>
      <c r="F9" s="16"/>
    </row>
    <row r="10" spans="1:6" ht="12.5" x14ac:dyDescent="0.25">
      <c r="A10" s="13" t="s">
        <v>128</v>
      </c>
      <c r="B10" s="21" t="s">
        <v>129</v>
      </c>
      <c r="C10" s="22"/>
      <c r="D10" s="23"/>
      <c r="E10" s="27">
        <v>15500</v>
      </c>
      <c r="F10" s="16"/>
    </row>
    <row r="11" spans="1:6" ht="12.5" x14ac:dyDescent="0.25">
      <c r="A11" s="13" t="s">
        <v>113</v>
      </c>
      <c r="B11" s="21" t="s">
        <v>6</v>
      </c>
      <c r="C11" s="22"/>
      <c r="D11" s="23"/>
      <c r="E11" s="27">
        <v>0</v>
      </c>
      <c r="F11" s="16"/>
    </row>
    <row r="12" spans="1:6" ht="12.5" x14ac:dyDescent="0.25">
      <c r="A12" s="13" t="s">
        <v>114</v>
      </c>
      <c r="B12" s="21" t="s">
        <v>7</v>
      </c>
      <c r="C12" s="22"/>
      <c r="D12" s="23"/>
      <c r="E12" s="27">
        <v>0</v>
      </c>
      <c r="F12" s="16"/>
    </row>
    <row r="13" spans="1:6" ht="12.5" x14ac:dyDescent="0.25">
      <c r="A13" s="13" t="s">
        <v>115</v>
      </c>
      <c r="B13" s="21" t="s">
        <v>107</v>
      </c>
      <c r="C13" s="22"/>
      <c r="D13" s="23"/>
      <c r="E13" s="27">
        <v>16000</v>
      </c>
      <c r="F13" s="16"/>
    </row>
    <row r="14" spans="1:6" ht="12.5" x14ac:dyDescent="0.25">
      <c r="A14" s="13" t="s">
        <v>116</v>
      </c>
      <c r="B14" s="21" t="s">
        <v>130</v>
      </c>
      <c r="C14" s="22"/>
      <c r="D14" s="23"/>
      <c r="E14" s="27">
        <v>5000</v>
      </c>
      <c r="F14" s="16"/>
    </row>
    <row r="15" spans="1:6" ht="12.5" x14ac:dyDescent="0.25">
      <c r="A15" s="13" t="s">
        <v>8</v>
      </c>
      <c r="B15" s="13"/>
      <c r="C15" s="22"/>
      <c r="D15" s="23"/>
      <c r="E15" s="28">
        <v>278210</v>
      </c>
      <c r="F15" s="16"/>
    </row>
    <row r="16" spans="1:6" ht="12.5" x14ac:dyDescent="0.25">
      <c r="A16" s="13" t="s">
        <v>9</v>
      </c>
      <c r="B16" s="13"/>
      <c r="C16" s="22"/>
      <c r="D16" s="23"/>
      <c r="E16" s="24">
        <f>SUM(E6:E14)</f>
        <v>177750</v>
      </c>
      <c r="F16" s="16"/>
    </row>
    <row r="17" spans="1:7" ht="12.5" x14ac:dyDescent="0.25">
      <c r="A17" s="13"/>
      <c r="B17" s="13"/>
      <c r="C17" s="22"/>
      <c r="D17" s="23"/>
      <c r="E17" s="24"/>
      <c r="F17" s="16"/>
    </row>
    <row r="18" spans="1:7" ht="12.5" x14ac:dyDescent="0.25">
      <c r="A18" s="13"/>
      <c r="B18" s="13"/>
      <c r="C18" s="22"/>
      <c r="D18" s="23"/>
      <c r="E18" s="24"/>
      <c r="F18" s="16"/>
    </row>
    <row r="19" spans="1:7" ht="12.5" x14ac:dyDescent="0.25">
      <c r="A19" s="13"/>
      <c r="B19" s="13"/>
      <c r="C19" s="22"/>
      <c r="D19" s="23"/>
      <c r="E19" s="24"/>
      <c r="F19" s="16"/>
    </row>
    <row r="20" spans="1:7" ht="15.5" x14ac:dyDescent="0.25">
      <c r="A20" s="7" t="s">
        <v>10</v>
      </c>
      <c r="B20" s="29"/>
      <c r="C20" s="29"/>
      <c r="D20" s="30"/>
      <c r="E20" s="24"/>
      <c r="F20" s="16"/>
    </row>
    <row r="21" spans="1:7" ht="12.5" x14ac:dyDescent="0.25">
      <c r="A21" s="70"/>
      <c r="B21" s="71"/>
      <c r="C21" s="72"/>
      <c r="D21" s="33"/>
      <c r="E21" s="32"/>
      <c r="F21" s="16"/>
    </row>
    <row r="22" spans="1:7" ht="12.5" x14ac:dyDescent="0.25">
      <c r="A22" s="34" t="s">
        <v>11</v>
      </c>
      <c r="B22" s="35"/>
      <c r="C22" s="36"/>
      <c r="D22" s="37"/>
      <c r="E22" s="25"/>
      <c r="F22" s="16"/>
    </row>
    <row r="23" spans="1:7" ht="12.5" x14ac:dyDescent="0.25">
      <c r="A23" s="13" t="s">
        <v>117</v>
      </c>
      <c r="B23" s="21" t="s">
        <v>13</v>
      </c>
      <c r="C23" s="22"/>
      <c r="D23" s="23" t="e">
        <f>#REF!/8*12</f>
        <v>#REF!</v>
      </c>
      <c r="E23" s="24">
        <v>135000</v>
      </c>
      <c r="F23" s="16"/>
    </row>
    <row r="24" spans="1:7" ht="12.5" x14ac:dyDescent="0.25">
      <c r="A24" s="13" t="s">
        <v>12</v>
      </c>
      <c r="B24" s="21" t="s">
        <v>15</v>
      </c>
      <c r="C24" s="22"/>
      <c r="D24" s="23" t="e">
        <f>#REF!/8*12</f>
        <v>#REF!</v>
      </c>
      <c r="E24" s="24">
        <v>1250</v>
      </c>
      <c r="F24" s="16"/>
    </row>
    <row r="25" spans="1:7" ht="12.5" x14ac:dyDescent="0.25">
      <c r="A25" s="13" t="s">
        <v>14</v>
      </c>
      <c r="B25" s="21" t="s">
        <v>16</v>
      </c>
      <c r="C25" s="22"/>
      <c r="D25" s="23"/>
      <c r="E25" s="24">
        <v>5750</v>
      </c>
      <c r="F25" s="16"/>
    </row>
    <row r="26" spans="1:7" ht="12.5" x14ac:dyDescent="0.25">
      <c r="A26" s="13" t="s">
        <v>19</v>
      </c>
      <c r="B26" s="21" t="s">
        <v>18</v>
      </c>
      <c r="C26" s="22"/>
      <c r="D26" s="23" t="e">
        <f>#REF!/8*12</f>
        <v>#REF!</v>
      </c>
      <c r="E26" s="24">
        <v>6000</v>
      </c>
      <c r="F26" s="16"/>
    </row>
    <row r="27" spans="1:7" ht="12.5" x14ac:dyDescent="0.25">
      <c r="A27" s="13" t="s">
        <v>118</v>
      </c>
      <c r="B27" s="21" t="s">
        <v>20</v>
      </c>
      <c r="C27" s="22"/>
      <c r="D27" s="23" t="e">
        <f>#REF!/8*12</f>
        <v>#REF!</v>
      </c>
      <c r="E27" s="24">
        <v>1000</v>
      </c>
      <c r="F27" s="16"/>
      <c r="G27" s="16"/>
    </row>
    <row r="28" spans="1:7" s="6" customFormat="1" ht="12.5" x14ac:dyDescent="0.25">
      <c r="A28" s="38" t="s">
        <v>23</v>
      </c>
      <c r="B28" s="39" t="s">
        <v>22</v>
      </c>
      <c r="C28" s="40"/>
      <c r="D28" s="41">
        <v>1400</v>
      </c>
      <c r="E28" s="42">
        <v>14500</v>
      </c>
      <c r="F28" s="43"/>
      <c r="G28" s="44"/>
    </row>
    <row r="29" spans="1:7" ht="12.5" x14ac:dyDescent="0.25">
      <c r="A29" s="13" t="s">
        <v>25</v>
      </c>
      <c r="B29" s="21" t="s">
        <v>24</v>
      </c>
      <c r="C29" s="22"/>
      <c r="D29" s="23" t="e">
        <f>#REF!/8*12</f>
        <v>#REF!</v>
      </c>
      <c r="E29" s="24">
        <v>1500</v>
      </c>
      <c r="F29" s="16"/>
      <c r="G29" s="16"/>
    </row>
    <row r="30" spans="1:7" ht="12.5" x14ac:dyDescent="0.25">
      <c r="A30" s="13" t="s">
        <v>27</v>
      </c>
      <c r="B30" s="21" t="s">
        <v>26</v>
      </c>
      <c r="C30" s="22"/>
      <c r="D30" s="23" t="e">
        <f>#REF!/8*12</f>
        <v>#REF!</v>
      </c>
      <c r="E30" s="24">
        <v>850</v>
      </c>
      <c r="F30" s="16"/>
      <c r="G30" s="16"/>
    </row>
    <row r="31" spans="1:7" ht="12.5" x14ac:dyDescent="0.25">
      <c r="A31" s="13" t="s">
        <v>29</v>
      </c>
      <c r="B31" s="21" t="s">
        <v>28</v>
      </c>
      <c r="C31" s="22"/>
      <c r="D31" s="23" t="e">
        <f>#REF!/8*12</f>
        <v>#REF!</v>
      </c>
      <c r="E31" s="24">
        <v>450</v>
      </c>
      <c r="F31" s="16"/>
      <c r="G31" s="16"/>
    </row>
    <row r="32" spans="1:7" ht="12.5" x14ac:dyDescent="0.25">
      <c r="A32" s="13" t="s">
        <v>31</v>
      </c>
      <c r="B32" s="21" t="s">
        <v>30</v>
      </c>
      <c r="C32" s="22"/>
      <c r="D32" s="23" t="e">
        <f>#REF!/8*12</f>
        <v>#REF!</v>
      </c>
      <c r="E32" s="24">
        <v>0</v>
      </c>
      <c r="F32" s="16"/>
      <c r="G32" s="16"/>
    </row>
    <row r="33" spans="1:7" ht="12.5" x14ac:dyDescent="0.25">
      <c r="A33" s="13" t="s">
        <v>33</v>
      </c>
      <c r="B33" s="21" t="s">
        <v>32</v>
      </c>
      <c r="C33" s="22"/>
      <c r="D33" s="23" t="e">
        <f>#REF!/8*12</f>
        <v>#REF!</v>
      </c>
      <c r="E33" s="24">
        <v>210</v>
      </c>
      <c r="F33" s="16"/>
      <c r="G33" s="16"/>
    </row>
    <row r="34" spans="1:7" ht="12.5" x14ac:dyDescent="0.25">
      <c r="A34" s="13" t="s">
        <v>35</v>
      </c>
      <c r="B34" s="21" t="s">
        <v>34</v>
      </c>
      <c r="C34" s="22"/>
      <c r="D34" s="23" t="e">
        <f>#REF!/8*12</f>
        <v>#REF!</v>
      </c>
      <c r="E34" s="24">
        <v>1850</v>
      </c>
      <c r="F34" s="16"/>
      <c r="G34" s="16"/>
    </row>
    <row r="35" spans="1:7" ht="12.5" x14ac:dyDescent="0.25">
      <c r="A35" s="13" t="s">
        <v>37</v>
      </c>
      <c r="B35" s="21" t="s">
        <v>36</v>
      </c>
      <c r="C35" s="22"/>
      <c r="D35" s="23" t="e">
        <f>#REF!/8*12</f>
        <v>#REF!</v>
      </c>
      <c r="E35" s="24">
        <v>850</v>
      </c>
      <c r="F35" s="16"/>
      <c r="G35" s="16"/>
    </row>
    <row r="36" spans="1:7" ht="12.5" x14ac:dyDescent="0.25">
      <c r="A36" s="13" t="s">
        <v>39</v>
      </c>
      <c r="B36" s="21" t="s">
        <v>131</v>
      </c>
      <c r="C36" s="22"/>
      <c r="D36" s="23" t="e">
        <f>#REF!/8*12</f>
        <v>#REF!</v>
      </c>
      <c r="E36" s="24">
        <v>2000</v>
      </c>
      <c r="F36" s="16"/>
      <c r="G36" s="16"/>
    </row>
    <row r="37" spans="1:7" ht="12.5" x14ac:dyDescent="0.25">
      <c r="A37" s="13" t="s">
        <v>52</v>
      </c>
      <c r="B37" s="21" t="s">
        <v>40</v>
      </c>
      <c r="C37" s="22"/>
      <c r="D37" s="23" t="e">
        <f>#REF!/8*12</f>
        <v>#REF!</v>
      </c>
      <c r="E37" s="24">
        <v>1650</v>
      </c>
      <c r="F37" s="16"/>
      <c r="G37" s="16"/>
    </row>
    <row r="38" spans="1:7" ht="12.5" x14ac:dyDescent="0.25">
      <c r="A38" s="13" t="s">
        <v>54</v>
      </c>
      <c r="B38" s="68" t="s">
        <v>41</v>
      </c>
      <c r="C38" s="67"/>
      <c r="D38" s="23" t="e">
        <f>#REF!/8*12</f>
        <v>#REF!</v>
      </c>
      <c r="E38" s="24">
        <v>2000</v>
      </c>
      <c r="F38" s="16"/>
      <c r="G38" s="16"/>
    </row>
    <row r="39" spans="1:7" ht="12.5" x14ac:dyDescent="0.25">
      <c r="A39" s="13" t="s">
        <v>59</v>
      </c>
      <c r="B39" s="21" t="s">
        <v>44</v>
      </c>
      <c r="C39" s="22"/>
      <c r="D39" s="23" t="e">
        <f>#REF!/8*12</f>
        <v>#REF!</v>
      </c>
      <c r="E39" s="24">
        <v>250</v>
      </c>
      <c r="F39" s="16"/>
      <c r="G39" s="16"/>
    </row>
    <row r="40" spans="1:7" ht="12.5" x14ac:dyDescent="0.25">
      <c r="A40" s="13" t="s">
        <v>57</v>
      </c>
      <c r="B40" s="21" t="s">
        <v>45</v>
      </c>
      <c r="C40" s="22"/>
      <c r="D40" s="23" t="e">
        <f>#REF!/8*12</f>
        <v>#REF!</v>
      </c>
      <c r="E40" s="24">
        <v>1450</v>
      </c>
      <c r="F40" s="16"/>
      <c r="G40" s="16"/>
    </row>
    <row r="41" spans="1:7" ht="12.5" x14ac:dyDescent="0.25">
      <c r="A41" s="13" t="s">
        <v>61</v>
      </c>
      <c r="B41" s="21" t="s">
        <v>46</v>
      </c>
      <c r="C41" s="22"/>
      <c r="D41" s="23" t="e">
        <f>#REF!/8*12</f>
        <v>#REF!</v>
      </c>
      <c r="E41" s="24">
        <v>5000</v>
      </c>
      <c r="F41" s="16"/>
      <c r="G41" s="16"/>
    </row>
    <row r="42" spans="1:7" ht="12.5" x14ac:dyDescent="0.25">
      <c r="A42" s="13" t="s">
        <v>65</v>
      </c>
      <c r="B42" s="21" t="s">
        <v>47</v>
      </c>
      <c r="C42" s="5"/>
      <c r="D42" s="23" t="e">
        <f>#REF!/8*12</f>
        <v>#REF!</v>
      </c>
      <c r="E42" s="24">
        <v>750</v>
      </c>
      <c r="F42" s="16"/>
      <c r="G42" s="16"/>
    </row>
    <row r="43" spans="1:7" ht="12.5" x14ac:dyDescent="0.25">
      <c r="A43" s="45" t="s">
        <v>69</v>
      </c>
      <c r="B43" s="46" t="s">
        <v>48</v>
      </c>
      <c r="C43" s="22"/>
      <c r="D43" s="23">
        <v>2000</v>
      </c>
      <c r="E43" s="31">
        <v>1000</v>
      </c>
      <c r="F43" s="16"/>
      <c r="G43" s="16"/>
    </row>
    <row r="44" spans="1:7" ht="12.5" x14ac:dyDescent="0.25">
      <c r="A44" s="13" t="s">
        <v>133</v>
      </c>
      <c r="B44" s="21" t="s">
        <v>121</v>
      </c>
      <c r="C44" s="14"/>
      <c r="D44" s="23"/>
      <c r="E44" s="24">
        <v>1650</v>
      </c>
      <c r="F44" s="16"/>
      <c r="G44" s="16"/>
    </row>
    <row r="45" spans="1:7" ht="12.5" x14ac:dyDescent="0.25">
      <c r="A45" s="13" t="s">
        <v>134</v>
      </c>
      <c r="B45" s="21" t="s">
        <v>132</v>
      </c>
      <c r="C45" s="14"/>
      <c r="D45" s="47"/>
      <c r="E45" s="24">
        <v>830</v>
      </c>
      <c r="F45" s="16"/>
      <c r="G45" s="16"/>
    </row>
    <row r="46" spans="1:7" ht="12.5" x14ac:dyDescent="0.25">
      <c r="A46" s="13" t="s">
        <v>135</v>
      </c>
      <c r="B46" s="21" t="s">
        <v>136</v>
      </c>
      <c r="C46" s="14"/>
      <c r="D46" s="47"/>
      <c r="E46" s="24">
        <v>380</v>
      </c>
      <c r="F46" s="16"/>
      <c r="G46" s="16"/>
    </row>
    <row r="47" spans="1:7" ht="12.5" x14ac:dyDescent="0.25">
      <c r="A47" s="13" t="s">
        <v>49</v>
      </c>
      <c r="B47" s="13"/>
      <c r="C47" s="36"/>
      <c r="D47" s="48" t="e">
        <f>SUM(D23:D44)</f>
        <v>#REF!</v>
      </c>
      <c r="E47" s="28">
        <f>SUM(E23:E46)</f>
        <v>186170</v>
      </c>
      <c r="F47" s="16"/>
      <c r="G47" s="16"/>
    </row>
    <row r="48" spans="1:7" ht="12.5" x14ac:dyDescent="0.25">
      <c r="A48" s="34" t="s">
        <v>50</v>
      </c>
      <c r="B48" s="35"/>
      <c r="C48" s="49"/>
      <c r="D48" s="15"/>
      <c r="E48" s="24"/>
      <c r="F48" s="16"/>
      <c r="G48" s="16"/>
    </row>
    <row r="49" spans="1:7" ht="12.5" x14ac:dyDescent="0.25">
      <c r="A49" s="50" t="s">
        <v>51</v>
      </c>
      <c r="B49" s="51"/>
      <c r="C49" s="22"/>
      <c r="D49" s="15"/>
      <c r="E49" s="24"/>
      <c r="F49" s="16"/>
      <c r="G49" s="16"/>
    </row>
    <row r="50" spans="1:7" ht="12.5" x14ac:dyDescent="0.25">
      <c r="A50" s="13" t="s">
        <v>71</v>
      </c>
      <c r="B50" s="21" t="s">
        <v>53</v>
      </c>
      <c r="C50" s="22"/>
      <c r="D50" s="23" t="e">
        <f>#REF!/8*12</f>
        <v>#REF!</v>
      </c>
      <c r="E50" s="24">
        <v>26000</v>
      </c>
      <c r="F50" s="16"/>
      <c r="G50" s="16"/>
    </row>
    <row r="51" spans="1:7" ht="12.5" x14ac:dyDescent="0.25">
      <c r="A51" s="13" t="s">
        <v>73</v>
      </c>
      <c r="B51" s="21" t="s">
        <v>55</v>
      </c>
      <c r="C51" s="22"/>
      <c r="D51" s="23" t="e">
        <f>#REF!/8*12</f>
        <v>#REF!</v>
      </c>
      <c r="E51" s="24">
        <v>0</v>
      </c>
      <c r="F51" s="16"/>
      <c r="G51" s="16"/>
    </row>
    <row r="52" spans="1:7" ht="12.5" x14ac:dyDescent="0.25">
      <c r="A52" s="13" t="s">
        <v>119</v>
      </c>
      <c r="B52" s="21" t="s">
        <v>56</v>
      </c>
      <c r="C52" s="22"/>
      <c r="D52" s="23" t="e">
        <f>#REF!/8*12</f>
        <v>#REF!</v>
      </c>
      <c r="E52" s="24">
        <v>2050</v>
      </c>
      <c r="F52" s="16"/>
      <c r="G52" s="16"/>
    </row>
    <row r="53" spans="1:7" ht="12.5" x14ac:dyDescent="0.25">
      <c r="A53" s="13" t="s">
        <v>21</v>
      </c>
      <c r="B53" s="21" t="s">
        <v>58</v>
      </c>
      <c r="C53" s="22"/>
      <c r="D53" s="23" t="e">
        <f>#REF!/8*12</f>
        <v>#REF!</v>
      </c>
      <c r="E53" s="24">
        <v>10300</v>
      </c>
      <c r="F53" s="16"/>
      <c r="G53" s="16"/>
    </row>
    <row r="54" spans="1:7" ht="12.5" x14ac:dyDescent="0.25">
      <c r="A54" s="13" t="s">
        <v>120</v>
      </c>
      <c r="B54" s="21" t="s">
        <v>60</v>
      </c>
      <c r="C54" s="22"/>
      <c r="D54" s="23" t="e">
        <f>#REF!/8*12</f>
        <v>#REF!</v>
      </c>
      <c r="E54" s="24">
        <v>200</v>
      </c>
      <c r="F54" s="16"/>
      <c r="G54" s="16"/>
    </row>
    <row r="55" spans="1:7" ht="12.5" x14ac:dyDescent="0.25">
      <c r="A55" s="13" t="s">
        <v>76</v>
      </c>
      <c r="B55" s="21" t="s">
        <v>62</v>
      </c>
      <c r="C55" s="22"/>
      <c r="D55" s="23" t="e">
        <f>#REF!/8*12</f>
        <v>#REF!</v>
      </c>
      <c r="E55" s="24">
        <v>4000</v>
      </c>
      <c r="F55" s="16"/>
      <c r="G55" s="16"/>
    </row>
    <row r="56" spans="1:7" ht="12.5" x14ac:dyDescent="0.25">
      <c r="A56" s="13" t="s">
        <v>139</v>
      </c>
      <c r="B56" s="21"/>
      <c r="C56" s="22"/>
      <c r="D56" s="23"/>
      <c r="E56" s="52">
        <f>SUM(E50:E55)</f>
        <v>42550</v>
      </c>
      <c r="F56" s="16"/>
      <c r="G56" s="16"/>
    </row>
    <row r="57" spans="1:7" ht="12.5" x14ac:dyDescent="0.25">
      <c r="A57" s="50" t="s">
        <v>64</v>
      </c>
      <c r="B57" s="51"/>
      <c r="C57" s="22"/>
      <c r="D57" s="23" t="e">
        <f>#REF!/8*12</f>
        <v>#REF!</v>
      </c>
      <c r="E57" s="24"/>
      <c r="F57" s="16"/>
      <c r="G57" s="16"/>
    </row>
    <row r="58" spans="1:7" ht="12.5" x14ac:dyDescent="0.25">
      <c r="A58" s="13" t="s">
        <v>122</v>
      </c>
      <c r="B58" s="21" t="s">
        <v>66</v>
      </c>
      <c r="C58" s="22"/>
      <c r="D58" s="23" t="e">
        <f>#REF!/8*12</f>
        <v>#REF!</v>
      </c>
      <c r="E58" s="24">
        <v>1950</v>
      </c>
      <c r="F58" s="16"/>
      <c r="G58" s="16"/>
    </row>
    <row r="59" spans="1:7" ht="12.5" x14ac:dyDescent="0.25">
      <c r="A59" s="13" t="s">
        <v>123</v>
      </c>
      <c r="B59" s="21" t="s">
        <v>68</v>
      </c>
      <c r="C59" s="22"/>
      <c r="D59" s="23" t="e">
        <f>#REF!/8*12</f>
        <v>#REF!</v>
      </c>
      <c r="E59" s="24">
        <v>210</v>
      </c>
      <c r="F59" s="16"/>
      <c r="G59" s="16"/>
    </row>
    <row r="60" spans="1:7" ht="12.5" x14ac:dyDescent="0.25">
      <c r="A60" s="13" t="s">
        <v>79</v>
      </c>
      <c r="B60" s="21" t="s">
        <v>70</v>
      </c>
      <c r="C60" s="22"/>
      <c r="D60" s="23" t="e">
        <f>#REF!/8*12</f>
        <v>#REF!</v>
      </c>
      <c r="E60" s="24">
        <v>2300</v>
      </c>
      <c r="F60" s="16"/>
      <c r="G60" s="16"/>
    </row>
    <row r="61" spans="1:7" ht="12.5" x14ac:dyDescent="0.25">
      <c r="A61" s="13" t="s">
        <v>38</v>
      </c>
      <c r="B61" s="21" t="s">
        <v>72</v>
      </c>
      <c r="C61" s="22"/>
      <c r="D61" s="23" t="e">
        <f>#REF!/8*12</f>
        <v>#REF!</v>
      </c>
      <c r="E61" s="24">
        <v>600</v>
      </c>
      <c r="F61" s="16"/>
      <c r="G61" s="16"/>
    </row>
    <row r="62" spans="1:7" ht="12.5" x14ac:dyDescent="0.25">
      <c r="A62" s="13" t="s">
        <v>43</v>
      </c>
      <c r="B62" s="21" t="s">
        <v>74</v>
      </c>
      <c r="C62" s="22"/>
      <c r="D62" s="23" t="e">
        <f>#REF!/8*12</f>
        <v>#REF!</v>
      </c>
      <c r="E62" s="24">
        <v>5900</v>
      </c>
      <c r="F62" s="16"/>
      <c r="G62" s="16"/>
    </row>
    <row r="63" spans="1:7" ht="12.5" x14ac:dyDescent="0.25">
      <c r="A63" s="13" t="s">
        <v>63</v>
      </c>
      <c r="B63" s="21" t="s">
        <v>75</v>
      </c>
      <c r="C63" s="22"/>
      <c r="D63" s="23" t="e">
        <f>#REF!/8*12</f>
        <v>#REF!</v>
      </c>
      <c r="E63" s="24">
        <v>600</v>
      </c>
      <c r="F63" s="16" t="s">
        <v>146</v>
      </c>
      <c r="G63" s="16"/>
    </row>
    <row r="64" spans="1:7" ht="12.5" x14ac:dyDescent="0.25">
      <c r="A64" s="13" t="s">
        <v>92</v>
      </c>
      <c r="B64" s="21" t="s">
        <v>77</v>
      </c>
      <c r="C64" s="49"/>
      <c r="D64" s="23" t="e">
        <f>#REF!/8*12</f>
        <v>#REF!</v>
      </c>
      <c r="E64" s="24">
        <v>300</v>
      </c>
      <c r="F64" s="16"/>
      <c r="G64" s="16"/>
    </row>
    <row r="65" spans="1:7" ht="12.5" x14ac:dyDescent="0.25">
      <c r="A65" s="13" t="s">
        <v>137</v>
      </c>
      <c r="B65" s="21" t="s">
        <v>138</v>
      </c>
      <c r="C65" s="49"/>
      <c r="D65" s="23"/>
      <c r="E65" s="24">
        <v>250</v>
      </c>
      <c r="F65" s="16"/>
      <c r="G65" s="16"/>
    </row>
    <row r="66" spans="1:7" ht="12.5" x14ac:dyDescent="0.25">
      <c r="A66" s="13" t="s">
        <v>139</v>
      </c>
      <c r="B66" s="21"/>
      <c r="C66" s="49"/>
      <c r="D66" s="23"/>
      <c r="E66" s="52">
        <f>SUM(E58:E65)</f>
        <v>12110</v>
      </c>
      <c r="F66" s="16"/>
      <c r="G66" s="16"/>
    </row>
    <row r="67" spans="1:7" ht="12.5" x14ac:dyDescent="0.25">
      <c r="A67" s="50" t="s">
        <v>78</v>
      </c>
      <c r="B67" s="51"/>
      <c r="C67" s="22"/>
      <c r="D67" s="23" t="e">
        <f>#REF!/8*12</f>
        <v>#REF!</v>
      </c>
      <c r="E67" s="24"/>
      <c r="F67" s="16"/>
      <c r="G67" s="16"/>
    </row>
    <row r="68" spans="1:7" ht="12.5" x14ac:dyDescent="0.25">
      <c r="A68" s="13" t="s">
        <v>124</v>
      </c>
      <c r="B68" s="21" t="s">
        <v>80</v>
      </c>
      <c r="C68" s="22"/>
      <c r="D68" s="23" t="e">
        <f>#REF!/8*12</f>
        <v>#REF!</v>
      </c>
      <c r="E68" s="53">
        <v>25000</v>
      </c>
      <c r="F68" s="16"/>
      <c r="G68" s="16"/>
    </row>
    <row r="69" spans="1:7" ht="12.5" x14ac:dyDescent="0.25">
      <c r="A69" s="13" t="s">
        <v>85</v>
      </c>
      <c r="B69" s="21" t="s">
        <v>81</v>
      </c>
      <c r="C69" s="22"/>
      <c r="D69" s="23"/>
      <c r="E69" s="53">
        <v>1000</v>
      </c>
      <c r="F69" s="16"/>
      <c r="G69" s="16"/>
    </row>
    <row r="70" spans="1:7" ht="12.5" x14ac:dyDescent="0.25">
      <c r="A70" s="13" t="s">
        <v>87</v>
      </c>
      <c r="B70" s="21" t="s">
        <v>82</v>
      </c>
      <c r="C70" s="22"/>
      <c r="D70" s="23"/>
      <c r="E70" s="53">
        <v>2300</v>
      </c>
      <c r="F70" s="16"/>
      <c r="G70" s="16"/>
    </row>
    <row r="71" spans="1:7" ht="12.5" x14ac:dyDescent="0.25">
      <c r="A71" s="13" t="s">
        <v>42</v>
      </c>
      <c r="B71" s="21" t="s">
        <v>83</v>
      </c>
      <c r="C71" s="22"/>
      <c r="D71" s="23"/>
      <c r="E71" s="53">
        <v>0</v>
      </c>
      <c r="F71" s="16"/>
      <c r="G71" s="16"/>
    </row>
    <row r="72" spans="1:7" ht="12.5" x14ac:dyDescent="0.25">
      <c r="A72" s="13" t="s">
        <v>139</v>
      </c>
      <c r="B72" s="21"/>
      <c r="C72" s="22"/>
      <c r="D72" s="23"/>
      <c r="E72" s="54">
        <f>SUM(E68:E71)</f>
        <v>28300</v>
      </c>
      <c r="F72" s="16"/>
      <c r="G72" s="16"/>
    </row>
    <row r="73" spans="1:7" ht="12.5" x14ac:dyDescent="0.25">
      <c r="A73" s="50" t="s">
        <v>84</v>
      </c>
      <c r="B73" s="49"/>
      <c r="C73" s="22"/>
      <c r="D73" s="23" t="e">
        <f>#REF!/8*12</f>
        <v>#REF!</v>
      </c>
      <c r="E73" s="24"/>
      <c r="F73" s="16"/>
      <c r="G73" s="16"/>
    </row>
    <row r="74" spans="1:7" ht="12.5" x14ac:dyDescent="0.25">
      <c r="A74" s="13" t="s">
        <v>85</v>
      </c>
      <c r="B74" s="21" t="s">
        <v>86</v>
      </c>
      <c r="C74" s="22"/>
      <c r="D74" s="23" t="e">
        <f>#REF!/8*12</f>
        <v>#REF!</v>
      </c>
      <c r="E74" s="24">
        <v>0</v>
      </c>
      <c r="F74" s="16"/>
      <c r="G74" s="16"/>
    </row>
    <row r="75" spans="1:7" ht="12.5" x14ac:dyDescent="0.25">
      <c r="A75" s="13" t="s">
        <v>125</v>
      </c>
      <c r="B75" s="21" t="s">
        <v>88</v>
      </c>
      <c r="C75" s="22"/>
      <c r="D75" s="23" t="e">
        <f>#REF!/8*12</f>
        <v>#REF!</v>
      </c>
      <c r="E75" s="24">
        <v>2500</v>
      </c>
      <c r="F75" s="16"/>
      <c r="G75" s="16"/>
    </row>
    <row r="76" spans="1:7" ht="12.5" x14ac:dyDescent="0.25">
      <c r="A76" s="13" t="s">
        <v>126</v>
      </c>
      <c r="B76" s="21" t="s">
        <v>89</v>
      </c>
      <c r="C76" s="22"/>
      <c r="D76" s="23" t="e">
        <f>#REF!/8*12</f>
        <v>#REF!</v>
      </c>
      <c r="E76" s="24">
        <v>0</v>
      </c>
      <c r="F76" s="16"/>
      <c r="G76" s="16"/>
    </row>
    <row r="77" spans="1:7" ht="12.5" x14ac:dyDescent="0.25">
      <c r="A77" s="13" t="s">
        <v>67</v>
      </c>
      <c r="B77" s="21" t="s">
        <v>90</v>
      </c>
      <c r="C77" s="5"/>
      <c r="D77" s="23" t="e">
        <f>#REF!/8*12</f>
        <v>#REF!</v>
      </c>
      <c r="E77" s="24">
        <v>250</v>
      </c>
      <c r="F77" s="16"/>
      <c r="G77" s="16"/>
    </row>
    <row r="78" spans="1:7" ht="12.5" x14ac:dyDescent="0.25">
      <c r="A78" s="45" t="s">
        <v>17</v>
      </c>
      <c r="B78" s="46" t="s">
        <v>91</v>
      </c>
      <c r="C78" s="5"/>
      <c r="D78" s="23" t="e">
        <f>#REF!/8*12</f>
        <v>#REF!</v>
      </c>
      <c r="E78" s="24">
        <v>6200</v>
      </c>
      <c r="F78" s="16"/>
      <c r="G78" s="16"/>
    </row>
    <row r="79" spans="1:7" ht="12.5" x14ac:dyDescent="0.25">
      <c r="A79" s="45" t="s">
        <v>127</v>
      </c>
      <c r="B79" s="46" t="s">
        <v>75</v>
      </c>
      <c r="C79" s="5"/>
      <c r="D79" s="23" t="e">
        <f>#REF!/8*12</f>
        <v>#REF!</v>
      </c>
      <c r="E79" s="24">
        <v>130</v>
      </c>
      <c r="F79" s="16"/>
      <c r="G79" s="16"/>
    </row>
    <row r="80" spans="1:7" ht="12.5" x14ac:dyDescent="0.25">
      <c r="A80" s="45" t="s">
        <v>139</v>
      </c>
      <c r="B80" s="46"/>
      <c r="C80" s="5"/>
      <c r="D80" s="47"/>
      <c r="E80" s="55">
        <f>SUM(E74:E79)</f>
        <v>9080</v>
      </c>
      <c r="F80" s="16"/>
      <c r="G80" s="16"/>
    </row>
    <row r="81" spans="1:7" ht="12.5" x14ac:dyDescent="0.25">
      <c r="A81" s="13" t="s">
        <v>93</v>
      </c>
      <c r="B81" s="13"/>
      <c r="C81" s="14"/>
      <c r="D81" s="56" t="e">
        <f>SUM(D50:D79)</f>
        <v>#REF!</v>
      </c>
      <c r="E81" s="57"/>
      <c r="F81" s="16"/>
      <c r="G81" s="16"/>
    </row>
    <row r="82" spans="1:7" ht="12.5" x14ac:dyDescent="0.25">
      <c r="A82" s="13"/>
      <c r="B82" s="13"/>
      <c r="C82" s="14"/>
      <c r="D82" s="56"/>
      <c r="E82" s="57"/>
      <c r="F82" s="16"/>
      <c r="G82" s="16"/>
    </row>
    <row r="83" spans="1:7" ht="12.5" x14ac:dyDescent="0.25">
      <c r="A83" s="13" t="s">
        <v>94</v>
      </c>
      <c r="B83" s="13"/>
      <c r="C83" s="22"/>
      <c r="D83" s="56" t="e">
        <f>D47+D81</f>
        <v>#REF!</v>
      </c>
      <c r="E83" s="57">
        <v>278210</v>
      </c>
      <c r="F83" s="16"/>
      <c r="G83" s="16"/>
    </row>
    <row r="84" spans="1:7" ht="12.5" hidden="1" x14ac:dyDescent="0.25">
      <c r="A84" s="13"/>
      <c r="B84" s="13"/>
      <c r="C84" s="22"/>
      <c r="D84" s="56"/>
      <c r="E84" s="18"/>
      <c r="F84" s="16"/>
      <c r="G84" s="16"/>
    </row>
    <row r="85" spans="1:7" ht="12.5" hidden="1" x14ac:dyDescent="0.25">
      <c r="A85" s="13"/>
      <c r="B85" s="13" t="s">
        <v>95</v>
      </c>
      <c r="C85" s="22"/>
      <c r="D85" s="23"/>
      <c r="E85" s="26"/>
      <c r="F85" s="16"/>
      <c r="G85" s="16"/>
    </row>
    <row r="86" spans="1:7" ht="12.5" hidden="1" x14ac:dyDescent="0.25">
      <c r="A86" s="13"/>
      <c r="B86" s="13" t="s">
        <v>96</v>
      </c>
      <c r="C86" s="22"/>
      <c r="D86" s="23"/>
      <c r="E86" s="26"/>
      <c r="F86" s="16"/>
      <c r="G86" s="16"/>
    </row>
    <row r="87" spans="1:7" ht="12.5" hidden="1" x14ac:dyDescent="0.25">
      <c r="A87" s="13"/>
      <c r="B87" s="13" t="s">
        <v>97</v>
      </c>
      <c r="C87" s="22"/>
      <c r="D87" s="23"/>
      <c r="E87" s="26"/>
      <c r="F87" s="16"/>
      <c r="G87" s="16"/>
    </row>
    <row r="88" spans="1:7" ht="12.5" hidden="1" x14ac:dyDescent="0.25">
      <c r="A88" s="13"/>
      <c r="B88" s="13" t="s">
        <v>98</v>
      </c>
      <c r="C88" s="22"/>
      <c r="D88" s="23"/>
      <c r="E88" s="26"/>
      <c r="F88" s="16"/>
      <c r="G88" s="16"/>
    </row>
    <row r="89" spans="1:7" ht="12.5" hidden="1" x14ac:dyDescent="0.25">
      <c r="A89" s="13"/>
      <c r="B89" s="13" t="s">
        <v>99</v>
      </c>
      <c r="C89" s="22"/>
      <c r="D89" s="23"/>
      <c r="E89" s="26"/>
      <c r="F89" s="16"/>
      <c r="G89" s="16"/>
    </row>
    <row r="90" spans="1:7" ht="12.5" hidden="1" x14ac:dyDescent="0.25">
      <c r="A90" s="13"/>
      <c r="B90" s="13" t="s">
        <v>100</v>
      </c>
      <c r="C90" s="22"/>
      <c r="D90" s="23"/>
      <c r="E90" s="26"/>
      <c r="F90" s="16"/>
      <c r="G90" s="16"/>
    </row>
    <row r="91" spans="1:7" ht="12.5" hidden="1" x14ac:dyDescent="0.25">
      <c r="A91" s="13"/>
      <c r="B91" s="13"/>
      <c r="C91" s="14" t="s">
        <v>101</v>
      </c>
      <c r="D91" s="23"/>
      <c r="E91" s="26"/>
      <c r="F91" s="16"/>
      <c r="G91" s="16"/>
    </row>
    <row r="92" spans="1:7" ht="12.5" hidden="1" x14ac:dyDescent="0.25">
      <c r="A92" s="13"/>
      <c r="B92" s="13"/>
      <c r="C92" s="22"/>
      <c r="D92" s="23"/>
      <c r="E92" s="26"/>
      <c r="F92" s="16"/>
      <c r="G92" s="16"/>
    </row>
    <row r="93" spans="1:7" ht="12.5" hidden="1" x14ac:dyDescent="0.25">
      <c r="A93" s="13"/>
      <c r="B93" s="13"/>
      <c r="C93" s="22"/>
      <c r="D93" s="23"/>
      <c r="E93" s="26"/>
      <c r="F93" s="16"/>
      <c r="G93" s="16"/>
    </row>
    <row r="94" spans="1:7" ht="12.5" hidden="1" x14ac:dyDescent="0.25">
      <c r="A94" s="13"/>
      <c r="B94" s="13" t="s">
        <v>102</v>
      </c>
      <c r="C94" s="22"/>
      <c r="D94" s="23"/>
      <c r="E94" s="15"/>
      <c r="F94" s="16"/>
      <c r="G94" s="16"/>
    </row>
    <row r="95" spans="1:7" ht="12.5" hidden="1" x14ac:dyDescent="0.25">
      <c r="A95" s="13"/>
      <c r="B95" s="13" t="s">
        <v>103</v>
      </c>
      <c r="C95" s="22"/>
      <c r="D95" s="23"/>
      <c r="E95" s="15"/>
      <c r="F95" s="16"/>
      <c r="G95" s="16"/>
    </row>
    <row r="96" spans="1:7" ht="12.5" hidden="1" x14ac:dyDescent="0.25">
      <c r="A96" s="13"/>
      <c r="B96" s="13" t="s">
        <v>104</v>
      </c>
      <c r="C96" s="22"/>
      <c r="D96" s="23"/>
      <c r="E96" s="15"/>
      <c r="F96" s="16"/>
      <c r="G96" s="16"/>
    </row>
    <row r="97" spans="1:7" ht="12.5" hidden="1" x14ac:dyDescent="0.25">
      <c r="A97" s="13"/>
      <c r="B97" s="13" t="s">
        <v>105</v>
      </c>
      <c r="C97" s="58"/>
      <c r="D97" s="59"/>
      <c r="E97" s="15"/>
      <c r="F97" s="16"/>
      <c r="G97" s="16"/>
    </row>
    <row r="98" spans="1:7" ht="12.5" hidden="1" x14ac:dyDescent="0.25">
      <c r="A98" s="13"/>
      <c r="B98" s="60" t="s">
        <v>106</v>
      </c>
      <c r="C98" s="22"/>
      <c r="D98" s="59"/>
      <c r="E98" s="15"/>
      <c r="F98" s="16"/>
      <c r="G98" s="16"/>
    </row>
    <row r="99" spans="1:7" ht="12.5" hidden="1" x14ac:dyDescent="0.25">
      <c r="A99" s="13"/>
      <c r="B99" s="61" t="s">
        <v>98</v>
      </c>
      <c r="C99" s="22"/>
      <c r="D99" s="59"/>
      <c r="E99" s="26"/>
      <c r="F99" s="16"/>
      <c r="G99" s="16"/>
    </row>
    <row r="100" spans="1:7" ht="12.5" hidden="1" x14ac:dyDescent="0.25">
      <c r="A100" s="13"/>
      <c r="B100" s="13"/>
      <c r="C100" s="22"/>
      <c r="D100" s="62"/>
      <c r="E100" s="63"/>
      <c r="F100" s="16"/>
      <c r="G100" s="16"/>
    </row>
    <row r="101" spans="1:7" ht="12.5" x14ac:dyDescent="0.25">
      <c r="A101" s="45"/>
      <c r="B101" s="46"/>
      <c r="C101" s="5"/>
      <c r="D101" s="26"/>
      <c r="E101" s="26"/>
      <c r="F101" s="16"/>
      <c r="G101" s="16"/>
    </row>
    <row r="102" spans="1:7" ht="12.5" x14ac:dyDescent="0.25">
      <c r="A102" s="45"/>
      <c r="B102" s="46"/>
      <c r="C102" s="5"/>
      <c r="D102" s="26"/>
      <c r="E102" s="26"/>
      <c r="F102" s="16"/>
      <c r="G102" s="16"/>
    </row>
    <row r="103" spans="1:7" ht="12.5" x14ac:dyDescent="0.25">
      <c r="A103" s="45"/>
      <c r="B103" s="46"/>
      <c r="C103" s="5"/>
      <c r="D103" s="26"/>
      <c r="E103" s="26"/>
      <c r="F103" s="16"/>
      <c r="G103" s="16"/>
    </row>
    <row r="104" spans="1:7" ht="12.5" x14ac:dyDescent="0.25">
      <c r="A104" s="45"/>
      <c r="B104" s="46"/>
      <c r="C104" s="5"/>
      <c r="D104" s="26"/>
      <c r="E104" s="26"/>
      <c r="F104" s="16"/>
      <c r="G104" s="16"/>
    </row>
    <row r="105" spans="1:7" ht="12.5" x14ac:dyDescent="0.25">
      <c r="A105" s="45"/>
      <c r="B105" s="46"/>
      <c r="C105" s="5"/>
      <c r="D105" s="26"/>
      <c r="E105" s="26"/>
      <c r="F105" s="16"/>
      <c r="G105" s="16"/>
    </row>
    <row r="106" spans="1:7" ht="12.5" x14ac:dyDescent="0.25">
      <c r="A106" s="45"/>
      <c r="B106" s="46"/>
      <c r="C106" s="5"/>
      <c r="D106" s="26"/>
      <c r="E106" s="26"/>
      <c r="F106" s="26"/>
      <c r="G106" s="16"/>
    </row>
    <row r="107" spans="1:7" ht="12.5" x14ac:dyDescent="0.25">
      <c r="A107" s="45"/>
      <c r="B107" s="46"/>
      <c r="C107" s="63" t="s">
        <v>155</v>
      </c>
      <c r="D107"/>
      <c r="E107" s="16"/>
    </row>
    <row r="108" spans="1:7" ht="12.5" x14ac:dyDescent="0.25">
      <c r="A108" s="45"/>
      <c r="B108" s="46"/>
      <c r="C108" s="26"/>
      <c r="D108" s="16"/>
      <c r="E108" s="16"/>
    </row>
    <row r="109" spans="1:7" ht="12.5" x14ac:dyDescent="0.25">
      <c r="A109" s="45"/>
      <c r="B109" s="46"/>
      <c r="C109" s="26" t="s">
        <v>156</v>
      </c>
      <c r="D109" s="64">
        <v>16000</v>
      </c>
      <c r="E109" s="16" t="s">
        <v>147</v>
      </c>
      <c r="F109" s="4" t="s">
        <v>149</v>
      </c>
    </row>
    <row r="110" spans="1:7" ht="12.5" x14ac:dyDescent="0.25">
      <c r="A110" s="45"/>
      <c r="B110" s="46"/>
      <c r="C110" s="26" t="s">
        <v>157</v>
      </c>
      <c r="D110" s="64">
        <v>4000</v>
      </c>
      <c r="E110" s="16" t="s">
        <v>150</v>
      </c>
      <c r="F110" s="4" t="s">
        <v>144</v>
      </c>
    </row>
    <row r="111" spans="1:7" ht="12.5" x14ac:dyDescent="0.25">
      <c r="A111" s="45"/>
      <c r="B111" s="46"/>
      <c r="C111" s="26" t="s">
        <v>158</v>
      </c>
      <c r="D111" s="64">
        <v>138000</v>
      </c>
      <c r="E111" s="16" t="s">
        <v>148</v>
      </c>
      <c r="F111" s="12" t="s">
        <v>144</v>
      </c>
    </row>
    <row r="112" spans="1:7" ht="12.5" x14ac:dyDescent="0.25">
      <c r="A112" s="45"/>
      <c r="B112" s="46"/>
      <c r="C112" s="26" t="s">
        <v>159</v>
      </c>
      <c r="D112" s="65">
        <v>15000</v>
      </c>
      <c r="E112" s="16" t="s">
        <v>151</v>
      </c>
      <c r="F112" t="s">
        <v>144</v>
      </c>
    </row>
    <row r="113" spans="1:6" ht="12.5" x14ac:dyDescent="0.25">
      <c r="A113" s="45"/>
      <c r="B113" s="46"/>
      <c r="C113" s="26" t="s">
        <v>160</v>
      </c>
      <c r="D113" s="65">
        <v>9400</v>
      </c>
      <c r="E113" s="16"/>
      <c r="F113" s="4" t="s">
        <v>144</v>
      </c>
    </row>
    <row r="114" spans="1:6" ht="12.5" x14ac:dyDescent="0.25">
      <c r="A114" s="45"/>
      <c r="B114" s="46"/>
      <c r="C114" s="26" t="s">
        <v>161</v>
      </c>
      <c r="D114" s="64">
        <v>10000</v>
      </c>
      <c r="E114" s="16" t="s">
        <v>145</v>
      </c>
      <c r="F114" t="s">
        <v>143</v>
      </c>
    </row>
    <row r="115" spans="1:6" ht="12.5" x14ac:dyDescent="0.25">
      <c r="A115" s="45"/>
      <c r="B115" s="46"/>
      <c r="C115" s="26" t="s">
        <v>162</v>
      </c>
      <c r="D115" s="64">
        <v>10000</v>
      </c>
      <c r="E115" s="16"/>
      <c r="F115" t="s">
        <v>143</v>
      </c>
    </row>
    <row r="116" spans="1:6" ht="12.5" x14ac:dyDescent="0.25">
      <c r="A116" s="45"/>
      <c r="B116" s="46"/>
      <c r="C116" s="26" t="s">
        <v>140</v>
      </c>
      <c r="D116" s="64">
        <v>4000</v>
      </c>
      <c r="E116" s="16"/>
      <c r="F116" t="s">
        <v>143</v>
      </c>
    </row>
    <row r="117" spans="1:6" ht="12.5" x14ac:dyDescent="0.25">
      <c r="A117" s="45"/>
      <c r="B117" s="46"/>
      <c r="C117" s="26" t="s">
        <v>141</v>
      </c>
      <c r="D117" s="64">
        <v>3000</v>
      </c>
      <c r="E117" s="16" t="s">
        <v>142</v>
      </c>
      <c r="F117" t="s">
        <v>143</v>
      </c>
    </row>
    <row r="118" spans="1:6" ht="12.5" x14ac:dyDescent="0.25">
      <c r="A118" s="45"/>
      <c r="B118" s="46"/>
      <c r="C118" s="26" t="s">
        <v>163</v>
      </c>
      <c r="D118" s="64">
        <v>5000</v>
      </c>
      <c r="E118" s="16" t="s">
        <v>152</v>
      </c>
      <c r="F118" s="4" t="s">
        <v>143</v>
      </c>
    </row>
    <row r="119" spans="1:6" ht="12.5" x14ac:dyDescent="0.25">
      <c r="A119" s="45"/>
      <c r="B119" s="46"/>
      <c r="C119" s="26"/>
      <c r="D119" s="64"/>
      <c r="E119" s="16"/>
      <c r="F119" s="4"/>
    </row>
    <row r="120" spans="1:6" ht="12.5" x14ac:dyDescent="0.25">
      <c r="A120" s="45"/>
      <c r="B120" s="46"/>
      <c r="C120" s="26"/>
      <c r="D120" s="64"/>
      <c r="E120" s="16"/>
      <c r="F120" s="4"/>
    </row>
    <row r="121" spans="1:6" ht="12.5" x14ac:dyDescent="0.25">
      <c r="A121" s="45"/>
      <c r="B121" s="46"/>
      <c r="C121" s="63"/>
      <c r="D121" s="66">
        <v>214400</v>
      </c>
      <c r="E121" s="16" t="s">
        <v>153</v>
      </c>
    </row>
    <row r="122" spans="1:6" ht="12.5" x14ac:dyDescent="0.25">
      <c r="A122" s="45"/>
      <c r="B122" s="46"/>
      <c r="C122" s="26"/>
      <c r="D122" s="64"/>
      <c r="E122" s="16"/>
    </row>
    <row r="123" spans="1:6" ht="12.5" x14ac:dyDescent="0.25">
      <c r="A123" s="45"/>
      <c r="B123" s="46"/>
      <c r="C123" s="26"/>
      <c r="D123" s="16"/>
      <c r="E123" s="16"/>
    </row>
    <row r="124" spans="1:6" ht="12.5" x14ac:dyDescent="0.25">
      <c r="A124" s="45"/>
      <c r="B124" s="46"/>
      <c r="C124" s="26"/>
      <c r="D124" s="16"/>
      <c r="E124" s="16"/>
    </row>
    <row r="125" spans="1:6" ht="12.5" x14ac:dyDescent="0.25">
      <c r="A125" s="45"/>
      <c r="B125" s="46"/>
      <c r="C125" s="26"/>
      <c r="D125" s="16"/>
      <c r="E125" s="16"/>
    </row>
    <row r="126" spans="1:6" ht="12.5" x14ac:dyDescent="0.25">
      <c r="A126" s="45"/>
      <c r="B126" s="46"/>
      <c r="C126" s="26"/>
      <c r="D126" s="16"/>
      <c r="E126" s="16"/>
    </row>
    <row r="127" spans="1:6" ht="12.5" x14ac:dyDescent="0.25">
      <c r="A127" s="45"/>
      <c r="B127" s="46"/>
      <c r="C127" s="11"/>
      <c r="D127" s="16"/>
      <c r="E127" s="16"/>
    </row>
    <row r="128" spans="1:6" ht="12.5" x14ac:dyDescent="0.25">
      <c r="A128" s="45"/>
      <c r="B128" s="46"/>
      <c r="C128" s="5"/>
      <c r="D128" s="26"/>
    </row>
    <row r="129" spans="1:5" ht="12.5" x14ac:dyDescent="0.25">
      <c r="A129" s="45"/>
      <c r="B129" s="46"/>
      <c r="C129" s="5"/>
      <c r="D129" s="26"/>
    </row>
    <row r="130" spans="1:5" ht="12.5" x14ac:dyDescent="0.25">
      <c r="A130" s="45"/>
      <c r="B130" s="46"/>
      <c r="C130" s="5"/>
      <c r="D130" s="26"/>
    </row>
    <row r="131" spans="1:5" ht="12.5" x14ac:dyDescent="0.25">
      <c r="A131" s="45"/>
      <c r="B131" s="46"/>
      <c r="C131" s="5"/>
      <c r="D131" s="26"/>
    </row>
    <row r="142" spans="1:5" x14ac:dyDescent="0.3">
      <c r="E142" s="11">
        <v>140000</v>
      </c>
    </row>
    <row r="143" spans="1:5" x14ac:dyDescent="0.3">
      <c r="E143" s="11">
        <v>73000</v>
      </c>
    </row>
    <row r="144" spans="1:5" x14ac:dyDescent="0.3">
      <c r="E144" s="11">
        <v>85000</v>
      </c>
    </row>
    <row r="145" spans="5:5" x14ac:dyDescent="0.3">
      <c r="E145" s="11">
        <v>62000</v>
      </c>
    </row>
    <row r="147" spans="5:5" x14ac:dyDescent="0.3">
      <c r="E147" s="11">
        <v>360000</v>
      </c>
    </row>
  </sheetData>
  <mergeCells count="2">
    <mergeCell ref="A4:C4"/>
    <mergeCell ref="A21:C21"/>
  </mergeCells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26-27</vt:lpstr>
    </vt:vector>
  </TitlesOfParts>
  <Manager/>
  <Company>Topps Europe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Galloway</dc:creator>
  <cp:keywords/>
  <dc:description/>
  <cp:lastModifiedBy>Clerk</cp:lastModifiedBy>
  <cp:revision/>
  <cp:lastPrinted>2026-01-19T12:01:09Z</cp:lastPrinted>
  <dcterms:created xsi:type="dcterms:W3CDTF">2009-11-26T12:13:03Z</dcterms:created>
  <dcterms:modified xsi:type="dcterms:W3CDTF">2026-02-03T11:08:12Z</dcterms:modified>
  <cp:category/>
  <cp:contentStatus/>
</cp:coreProperties>
</file>